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780" windowHeight="13170" activeTab="2"/>
  </bookViews>
  <sheets>
    <sheet name="прилож 4" sheetId="1" r:id="rId1"/>
    <sheet name="прилож 2" sheetId="2" r:id="rId2"/>
    <sheet name=" приложение 5" sheetId="4" r:id="rId3"/>
  </sheets>
  <definedNames>
    <definedName name="_xlnm.Print_Area" localSheetId="1">'прилож 2'!$A$1:$F$18</definedName>
  </definedNames>
  <calcPr calcId="144525"/>
</workbook>
</file>

<file path=xl/calcChain.xml><?xml version="1.0" encoding="utf-8"?>
<calcChain xmlns="http://schemas.openxmlformats.org/spreadsheetml/2006/main">
  <c r="E38" i="4" l="1"/>
  <c r="E39" i="4"/>
  <c r="E40" i="4"/>
  <c r="E41" i="4"/>
  <c r="E42" i="4"/>
  <c r="E37" i="4"/>
  <c r="E32" i="4"/>
  <c r="E33" i="4"/>
  <c r="E34" i="4"/>
  <c r="E35" i="4"/>
  <c r="E36" i="4"/>
  <c r="E31" i="4"/>
  <c r="E26" i="4"/>
  <c r="E27" i="4"/>
  <c r="E28" i="4"/>
  <c r="E29" i="4"/>
  <c r="E30" i="4"/>
  <c r="E20" i="4"/>
  <c r="E21" i="4"/>
  <c r="E22" i="4"/>
  <c r="E23" i="4"/>
  <c r="E24" i="4"/>
  <c r="E14" i="4"/>
  <c r="E15" i="4"/>
  <c r="E16" i="4"/>
  <c r="E17" i="4"/>
  <c r="E18" i="4"/>
  <c r="M13" i="4"/>
  <c r="M32" i="4"/>
  <c r="M31" i="4" s="1"/>
  <c r="N32" i="4"/>
  <c r="N31" i="4" s="1"/>
  <c r="L32" i="4"/>
  <c r="L14" i="4" s="1"/>
  <c r="L13" i="4" s="1"/>
  <c r="E13" i="4" s="1"/>
  <c r="L37" i="4"/>
  <c r="M37" i="4"/>
  <c r="N37" i="4"/>
  <c r="L25" i="4"/>
  <c r="E25" i="4" s="1"/>
  <c r="M25" i="4"/>
  <c r="N25" i="4"/>
  <c r="L19" i="4"/>
  <c r="E19" i="4" s="1"/>
  <c r="M19" i="4"/>
  <c r="N19" i="4"/>
  <c r="M14" i="4"/>
  <c r="N14" i="4"/>
  <c r="N13" i="4" s="1"/>
  <c r="L36" i="4"/>
  <c r="M36" i="4"/>
  <c r="N36" i="4"/>
  <c r="L35" i="4"/>
  <c r="L17" i="4" s="1"/>
  <c r="M35" i="4"/>
  <c r="M17" i="4" s="1"/>
  <c r="N35" i="4"/>
  <c r="L34" i="4"/>
  <c r="M34" i="4"/>
  <c r="N34" i="4"/>
  <c r="L33" i="4"/>
  <c r="M33" i="4"/>
  <c r="N33" i="4"/>
  <c r="L23" i="4"/>
  <c r="M23" i="4"/>
  <c r="N23" i="4"/>
  <c r="L22" i="4"/>
  <c r="L16" i="4" s="1"/>
  <c r="M22" i="4"/>
  <c r="N22" i="4"/>
  <c r="L21" i="4"/>
  <c r="M21" i="4"/>
  <c r="M15" i="4" s="1"/>
  <c r="N21" i="4"/>
  <c r="L18" i="4"/>
  <c r="M18" i="4"/>
  <c r="N18" i="4"/>
  <c r="M16" i="4"/>
  <c r="N16" i="4"/>
  <c r="N15" i="4"/>
  <c r="L31" i="4" l="1"/>
  <c r="L15" i="4"/>
  <c r="N17" i="4"/>
  <c r="J20" i="4"/>
  <c r="J32" i="4"/>
  <c r="J37" i="4"/>
  <c r="J14" i="4" l="1"/>
  <c r="F25" i="4"/>
  <c r="G25" i="4"/>
  <c r="H25" i="4"/>
  <c r="I25" i="4"/>
  <c r="J25" i="4"/>
  <c r="K25" i="4"/>
  <c r="F32" i="4"/>
  <c r="G32" i="4"/>
  <c r="H32" i="4"/>
  <c r="I32" i="4"/>
  <c r="F33" i="4"/>
  <c r="G33" i="4"/>
  <c r="H33" i="4"/>
  <c r="I33" i="4"/>
  <c r="J33" i="4"/>
  <c r="K33" i="4"/>
  <c r="F34" i="4"/>
  <c r="G34" i="4"/>
  <c r="H34" i="4"/>
  <c r="I34" i="4"/>
  <c r="J34" i="4"/>
  <c r="K34" i="4"/>
  <c r="F35" i="4"/>
  <c r="G35" i="4"/>
  <c r="H35" i="4"/>
  <c r="I35" i="4"/>
  <c r="J35" i="4"/>
  <c r="K35" i="4"/>
  <c r="F36" i="4"/>
  <c r="G36" i="4"/>
  <c r="H36" i="4"/>
  <c r="I36" i="4"/>
  <c r="J36" i="4"/>
  <c r="K36" i="4"/>
  <c r="F37" i="4"/>
  <c r="G37" i="4"/>
  <c r="H37" i="4"/>
  <c r="I37" i="4"/>
  <c r="K37" i="4"/>
  <c r="J31" i="4" l="1"/>
  <c r="K31" i="4"/>
  <c r="H31" i="4"/>
  <c r="F31" i="4"/>
  <c r="G31" i="4"/>
  <c r="I31" i="4"/>
  <c r="K18" i="4"/>
  <c r="I24" i="4"/>
  <c r="H24" i="4"/>
  <c r="H18" i="4" s="1"/>
  <c r="G24" i="4"/>
  <c r="G18" i="4" s="1"/>
  <c r="F24" i="4"/>
  <c r="K23" i="4"/>
  <c r="K17" i="4" s="1"/>
  <c r="J17" i="4"/>
  <c r="I23" i="4"/>
  <c r="I17" i="4" s="1"/>
  <c r="H23" i="4"/>
  <c r="H17" i="4" s="1"/>
  <c r="G23" i="4"/>
  <c r="G17" i="4" s="1"/>
  <c r="F23" i="4"/>
  <c r="F17" i="4" s="1"/>
  <c r="K22" i="4"/>
  <c r="K16" i="4" s="1"/>
  <c r="J16" i="4"/>
  <c r="I22" i="4"/>
  <c r="I16" i="4" s="1"/>
  <c r="H22" i="4"/>
  <c r="H16" i="4" s="1"/>
  <c r="G22" i="4"/>
  <c r="G16" i="4" s="1"/>
  <c r="F22" i="4"/>
  <c r="F16" i="4" s="1"/>
  <c r="K21" i="4"/>
  <c r="K15" i="4" s="1"/>
  <c r="J19" i="4"/>
  <c r="I21" i="4"/>
  <c r="I15" i="4" s="1"/>
  <c r="H21" i="4"/>
  <c r="H15" i="4" s="1"/>
  <c r="G21" i="4"/>
  <c r="G15" i="4" s="1"/>
  <c r="F21" i="4"/>
  <c r="F15" i="4" s="1"/>
  <c r="I20" i="4"/>
  <c r="H20" i="4"/>
  <c r="G20" i="4"/>
  <c r="F20" i="4"/>
  <c r="G19" i="4" l="1"/>
  <c r="H19" i="4"/>
  <c r="F19" i="4"/>
  <c r="K19" i="4"/>
  <c r="J15" i="4"/>
  <c r="I14" i="4"/>
  <c r="I13" i="4" s="1"/>
  <c r="H14" i="4"/>
  <c r="H13" i="4" s="1"/>
  <c r="I18" i="4"/>
  <c r="K14" i="4"/>
  <c r="K13" i="4" s="1"/>
  <c r="G14" i="4"/>
  <c r="G13" i="4" s="1"/>
  <c r="F18" i="4"/>
  <c r="J18" i="4"/>
  <c r="F14" i="4"/>
  <c r="I19" i="4"/>
  <c r="J13" i="4" l="1"/>
  <c r="F13" i="4"/>
</calcChain>
</file>

<file path=xl/sharedStrings.xml><?xml version="1.0" encoding="utf-8"?>
<sst xmlns="http://schemas.openxmlformats.org/spreadsheetml/2006/main" count="145" uniqueCount="84">
  <si>
    <t xml:space="preserve">Сведения о составе и значениях целевых показателей муниципальной программы
</t>
  </si>
  <si>
    <t>Наименование целевого показателя</t>
  </si>
  <si>
    <t>Единица измерения</t>
  </si>
  <si>
    <t>Значения целевых показателей</t>
  </si>
  <si>
    <t>отчет</t>
  </si>
  <si>
    <t>оценка</t>
  </si>
  <si>
    <t>прогноз</t>
  </si>
  <si>
    <t>Муниципальная программа</t>
  </si>
  <si>
    <t xml:space="preserve">Наименование муниципальной программы </t>
  </si>
  <si>
    <t xml:space="preserve">Администратор муниципальной программы </t>
  </si>
  <si>
    <t xml:space="preserve"> № п/п</t>
  </si>
  <si>
    <t>1.2</t>
  </si>
  <si>
    <t>1.1</t>
  </si>
  <si>
    <t>1.1.1</t>
  </si>
  <si>
    <t xml:space="preserve">Перечень
основных мероприятий муниципальной программы
</t>
  </si>
  <si>
    <t>N п/п</t>
  </si>
  <si>
    <t>Наименование основного мероприятия</t>
  </si>
  <si>
    <t>Ответственный исполнитель</t>
  </si>
  <si>
    <t>Срок выполнения</t>
  </si>
  <si>
    <t>Наименование целевого показателя основного мероприятия</t>
  </si>
  <si>
    <t>Целевой показатель подпрограммы, для достижения которого реализуется основное мероприятие</t>
  </si>
  <si>
    <t>2.1</t>
  </si>
  <si>
    <t>Статус</t>
  </si>
  <si>
    <t>Наименование муниципальной программы, подпрограммы, обеспечивающей подпрограммы, основного мероприятия</t>
  </si>
  <si>
    <t>Администратор, соисполнитель</t>
  </si>
  <si>
    <t>Источник финансирования</t>
  </si>
  <si>
    <t>Объем расходов, тыс. рублей</t>
  </si>
  <si>
    <t>2019 год</t>
  </si>
  <si>
    <t>2020 год</t>
  </si>
  <si>
    <t>2021 год</t>
  </si>
  <si>
    <t>2022 год</t>
  </si>
  <si>
    <t>2023 год</t>
  </si>
  <si>
    <t>2024 год</t>
  </si>
  <si>
    <t>всего</t>
  </si>
  <si>
    <t>бюджет МО «Усть-Коксинский район» РА</t>
  </si>
  <si>
    <t>республиканский бюджет Республики Алтай (справочно)</t>
  </si>
  <si>
    <t>в том числе федеральный бюджет (справочно)</t>
  </si>
  <si>
    <t>местные бюджеты сельских поселений (справочно</t>
  </si>
  <si>
    <t>иные источники (справочно)</t>
  </si>
  <si>
    <t xml:space="preserve"> всего</t>
  </si>
  <si>
    <t>%</t>
  </si>
  <si>
    <t>2018 год</t>
  </si>
  <si>
    <t>2017 год</t>
  </si>
  <si>
    <t>1.1.</t>
  </si>
  <si>
    <t>2019-2024 годы</t>
  </si>
  <si>
    <t>Основное мероприятие</t>
  </si>
  <si>
    <t xml:space="preserve"> Подпрограмма</t>
  </si>
  <si>
    <t xml:space="preserve"> </t>
  </si>
  <si>
    <t xml:space="preserve"> Администрация МО "Усть-Коксинский район" РА </t>
  </si>
  <si>
    <t xml:space="preserve"> Развитие  средств массовой информации МО "Усть-Коксинский район" Республики Алтай.</t>
  </si>
  <si>
    <t xml:space="preserve"> Муниципальная программа "Развитие  средств массовой информации МО "Усть-Коксинский район" Республики Алтай"</t>
  </si>
  <si>
    <t>Размещение информации о муниципальных правовых актах местного самоуправления МО «Усть-Коксинский район» в газете «Уймонские вести»</t>
  </si>
  <si>
    <t>Размещение информации о важнейших событиях,  общественно-политической и социально-экономической жизни района  в газете «Уймонские вести»населения</t>
  </si>
  <si>
    <t xml:space="preserve"> Подпрограмма: "Производство и выпуск газеты "Уймонские вести"</t>
  </si>
  <si>
    <t>Обеспечение реализации тиража</t>
  </si>
  <si>
    <t>Количество тиражей в год</t>
  </si>
  <si>
    <t>Объем выпускаемой газеты</t>
  </si>
  <si>
    <t>кол-во полос</t>
  </si>
  <si>
    <t>Основное мероприятие: Производство и выпуск газеты</t>
  </si>
  <si>
    <t xml:space="preserve"> Подпрограмма: "Производство и организация радиовещания на радиоканале «Радио Беловодье»"</t>
  </si>
  <si>
    <t>Полнота объема исполнения обязательств</t>
  </si>
  <si>
    <t>Основное мероприятие: Производство и организация радиовещания на радиоканале «Радио Беловодье»</t>
  </si>
  <si>
    <t>количество часов в эфире за год</t>
  </si>
  <si>
    <t>час</t>
  </si>
  <si>
    <t xml:space="preserve">                                                        Приложение N 2                                                                                к  муниципальной программе 
«Развитие средств массовой информации МО «Усть-Коксинский район»
 Республики Алтай»
</t>
  </si>
  <si>
    <t>«Развитие средств массовой информации МО «Усть-Коксинский район»
 Республики Алтай»</t>
  </si>
  <si>
    <t xml:space="preserve">  Администрация МО "Усть-Коксинский район" РА </t>
  </si>
  <si>
    <t>Подпрограмма: "Производство и выпуск газеты «Уймонские вести»"</t>
  </si>
  <si>
    <t>Производство и выпуск газеты</t>
  </si>
  <si>
    <t>шт</t>
  </si>
  <si>
    <t>МБУ «Редакция газеты «Уймонские ведомости»</t>
  </si>
  <si>
    <t>Производство и организация радиовещания на радиоканале «Радио Беловодье»</t>
  </si>
  <si>
    <t>Подпрограмма</t>
  </si>
  <si>
    <t xml:space="preserve"> Администрация МО "Усть-Коксинский район" РА,   МБУ «Редакция газеты «Уймонские ведомости»</t>
  </si>
  <si>
    <t>Производство и выпуск газеты «Уймонские вести»"</t>
  </si>
  <si>
    <t xml:space="preserve"> "Производство и организация радиовещания на радиоканале «Радио Беловодье»"</t>
  </si>
  <si>
    <t xml:space="preserve"> Производство и организация радиовещания на радиоканале «Радио Беловодье»</t>
  </si>
  <si>
    <t xml:space="preserve">Приложение N 4
к  муниципальной программе 
«Развитие средств массовой информации МО «Усть-Коксинский район»
 Республики Алтай»
</t>
  </si>
  <si>
    <t>Обесечение условий функционирования учреждений</t>
  </si>
  <si>
    <t>"Развитие средств  массовой информации на территории МО "Усть-Коксинский район" Республики Алтай"</t>
  </si>
  <si>
    <t>2025 год</t>
  </si>
  <si>
    <t>2026 год</t>
  </si>
  <si>
    <t>2027 год</t>
  </si>
  <si>
    <r>
      <t>Приложение N 5 к Постановлению</t>
    </r>
    <r>
      <rPr>
        <sz val="11"/>
        <rFont val="Times New Roman"/>
        <family val="1"/>
        <charset val="204"/>
      </rPr>
      <t xml:space="preserve"> №  1124    от    29.12.2025 г </t>
    </r>
    <r>
      <rPr>
        <sz val="11"/>
        <color theme="1"/>
        <rFont val="Times New Roman"/>
        <family val="1"/>
        <charset val="204"/>
      </rPr>
      <t>"О внесении изменений и дополнений  в 
  муниципальную программу
« Развитие  средств массовой информации МО "Усть-Коксинский район" Республики Алтай.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</si>
</sst>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11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2" fillId="0" borderId="0" xfId="0" applyFont="1" applyAlignment="1"/>
    <xf numFmtId="49" fontId="2" fillId="0" borderId="1" xfId="0" applyNumberFormat="1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justify" vertical="top" wrapText="1"/>
    </xf>
    <xf numFmtId="0" fontId="1" fillId="2" borderId="1" xfId="0" applyFont="1" applyFill="1" applyBorder="1"/>
    <xf numFmtId="0" fontId="3" fillId="2" borderId="1" xfId="0" applyFont="1" applyFill="1" applyBorder="1" applyAlignment="1">
      <alignment wrapText="1"/>
    </xf>
    <xf numFmtId="0" fontId="4" fillId="2" borderId="1" xfId="0" applyFont="1" applyFill="1" applyBorder="1" applyAlignment="1">
      <alignment horizontal="center" vertical="top" wrapText="1"/>
    </xf>
    <xf numFmtId="0" fontId="4" fillId="3" borderId="1" xfId="0" applyFont="1" applyFill="1" applyBorder="1" applyAlignment="1">
      <alignment horizontal="justify" vertical="top" wrapText="1"/>
    </xf>
    <xf numFmtId="0" fontId="1" fillId="3" borderId="1" xfId="0" applyFont="1" applyFill="1" applyBorder="1"/>
    <xf numFmtId="0" fontId="3" fillId="3" borderId="1" xfId="0" applyFont="1" applyFill="1" applyBorder="1" applyAlignment="1">
      <alignment wrapText="1"/>
    </xf>
    <xf numFmtId="0" fontId="4" fillId="0" borderId="1" xfId="0" applyFont="1" applyFill="1" applyBorder="1" applyAlignment="1">
      <alignment horizontal="justify" vertical="top" wrapText="1"/>
    </xf>
    <xf numFmtId="0" fontId="3" fillId="0" borderId="1" xfId="0" applyFont="1" applyFill="1" applyBorder="1" applyAlignment="1">
      <alignment wrapText="1"/>
    </xf>
    <xf numFmtId="0" fontId="0" fillId="0" borderId="1" xfId="0" applyFill="1" applyBorder="1"/>
    <xf numFmtId="0" fontId="4" fillId="4" borderId="1" xfId="0" applyFont="1" applyFill="1" applyBorder="1" applyAlignment="1">
      <alignment horizontal="justify" vertical="top" wrapText="1"/>
    </xf>
    <xf numFmtId="0" fontId="1" fillId="4" borderId="1" xfId="0" applyFont="1" applyFill="1" applyBorder="1"/>
    <xf numFmtId="0" fontId="3" fillId="4" borderId="1" xfId="0" applyFont="1" applyFill="1" applyBorder="1" applyAlignment="1">
      <alignment wrapText="1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justify"/>
    </xf>
    <xf numFmtId="49" fontId="2" fillId="0" borderId="1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0" fontId="2" fillId="0" borderId="0" xfId="0" applyFont="1" applyBorder="1"/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/>
    </xf>
    <xf numFmtId="164" fontId="4" fillId="0" borderId="1" xfId="0" applyNumberFormat="1" applyFont="1" applyFill="1" applyBorder="1" applyAlignment="1">
      <alignment horizontal="center" vertical="top" wrapText="1"/>
    </xf>
    <xf numFmtId="164" fontId="1" fillId="0" borderId="1" xfId="0" applyNumberFormat="1" applyFont="1" applyFill="1" applyBorder="1"/>
    <xf numFmtId="164" fontId="2" fillId="0" borderId="1" xfId="0" applyNumberFormat="1" applyFont="1" applyFill="1" applyBorder="1" applyAlignment="1">
      <alignment vertical="center"/>
    </xf>
    <xf numFmtId="164" fontId="2" fillId="3" borderId="1" xfId="0" applyNumberFormat="1" applyFont="1" applyFill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0" fontId="4" fillId="4" borderId="1" xfId="0" applyFont="1" applyFill="1" applyBorder="1" applyAlignment="1">
      <alignment horizontal="center" vertical="center" wrapText="1"/>
    </xf>
    <xf numFmtId="164" fontId="2" fillId="4" borderId="1" xfId="0" applyNumberFormat="1" applyFont="1" applyFill="1" applyBorder="1" applyAlignment="1">
      <alignment vertical="center"/>
    </xf>
    <xf numFmtId="164" fontId="1" fillId="2" borderId="1" xfId="0" applyNumberFormat="1" applyFont="1" applyFill="1" applyBorder="1" applyAlignment="1">
      <alignment vertical="center"/>
    </xf>
    <xf numFmtId="164" fontId="4" fillId="3" borderId="1" xfId="0" applyNumberFormat="1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1" fontId="2" fillId="0" borderId="1" xfId="0" applyNumberFormat="1" applyFont="1" applyBorder="1" applyAlignment="1">
      <alignment horizontal="center" vertical="center"/>
    </xf>
    <xf numFmtId="2" fontId="2" fillId="0" borderId="1" xfId="0" applyNumberFormat="1" applyFont="1" applyFill="1" applyBorder="1" applyAlignment="1">
      <alignment vertical="center"/>
    </xf>
    <xf numFmtId="2" fontId="0" fillId="0" borderId="1" xfId="0" applyNumberFormat="1" applyFill="1" applyBorder="1" applyAlignment="1">
      <alignment vertical="center"/>
    </xf>
    <xf numFmtId="0" fontId="2" fillId="9" borderId="1" xfId="0" applyFont="1" applyFill="1" applyBorder="1" applyAlignment="1">
      <alignment vertical="center"/>
    </xf>
    <xf numFmtId="164" fontId="2" fillId="10" borderId="1" xfId="0" applyNumberFormat="1" applyFont="1" applyFill="1" applyBorder="1" applyAlignment="1">
      <alignment vertical="center"/>
    </xf>
    <xf numFmtId="0" fontId="2" fillId="10" borderId="1" xfId="0" applyFont="1" applyFill="1" applyBorder="1" applyAlignment="1">
      <alignment vertical="center"/>
    </xf>
    <xf numFmtId="164" fontId="2" fillId="6" borderId="1" xfId="0" applyNumberFormat="1" applyFont="1" applyFill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right"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0" fillId="0" borderId="8" xfId="0" applyBorder="1" applyAlignment="1"/>
    <xf numFmtId="0" fontId="2" fillId="6" borderId="7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1" fillId="0" borderId="0" xfId="0" applyFont="1" applyAlignment="1">
      <alignment horizontal="center" wrapText="1"/>
    </xf>
    <xf numFmtId="0" fontId="2" fillId="0" borderId="7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2" fillId="0" borderId="2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1" fillId="0" borderId="0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99CC"/>
      <color rgb="FFFFFFCC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topLeftCell="A11" zoomScaleSheetLayoutView="100" workbookViewId="0">
      <selection activeCell="I15" sqref="I15"/>
    </sheetView>
  </sheetViews>
  <sheetFormatPr defaultColWidth="8.85546875" defaultRowHeight="15" x14ac:dyDescent="0.25"/>
  <cols>
    <col min="1" max="1" width="8.140625" style="1" customWidth="1"/>
    <col min="2" max="2" width="25.5703125" style="1" customWidth="1"/>
    <col min="3" max="4" width="10.7109375" style="1" customWidth="1"/>
    <col min="5" max="5" width="11.7109375" style="1" customWidth="1"/>
    <col min="6" max="6" width="13.28515625" style="1" customWidth="1"/>
    <col min="7" max="8" width="11.28515625" style="1" customWidth="1"/>
    <col min="9" max="10" width="10.42578125" style="1" customWidth="1"/>
    <col min="11" max="16384" width="8.85546875" style="1"/>
  </cols>
  <sheetData>
    <row r="1" spans="1:12" ht="57.75" customHeight="1" x14ac:dyDescent="0.25">
      <c r="E1" s="58" t="s">
        <v>77</v>
      </c>
      <c r="F1" s="58"/>
      <c r="G1" s="58"/>
      <c r="H1" s="58"/>
      <c r="I1" s="58"/>
      <c r="J1" s="58"/>
      <c r="K1" s="58"/>
    </row>
    <row r="2" spans="1:12" ht="26.45" customHeight="1" x14ac:dyDescent="0.25">
      <c r="E2" s="58"/>
      <c r="F2" s="58"/>
      <c r="G2" s="58"/>
      <c r="H2" s="58"/>
      <c r="I2" s="58"/>
      <c r="J2" s="58"/>
      <c r="K2" s="58"/>
    </row>
    <row r="3" spans="1:12" x14ac:dyDescent="0.25">
      <c r="E3" s="1" t="s">
        <v>47</v>
      </c>
    </row>
    <row r="4" spans="1:12" ht="29.45" customHeight="1" x14ac:dyDescent="0.25">
      <c r="A4" s="72" t="s">
        <v>0</v>
      </c>
      <c r="B4" s="72"/>
      <c r="C4" s="72"/>
      <c r="D4" s="72"/>
      <c r="E4" s="72"/>
      <c r="F4" s="72"/>
      <c r="G4" s="72"/>
      <c r="H4" s="72"/>
      <c r="I4" s="72"/>
      <c r="J4" s="72"/>
      <c r="K4" s="72"/>
    </row>
    <row r="5" spans="1:12" ht="18" customHeight="1" x14ac:dyDescent="0.25">
      <c r="A5" s="59" t="s">
        <v>8</v>
      </c>
      <c r="B5" s="59"/>
      <c r="C5" s="59"/>
      <c r="D5" s="62" t="s">
        <v>49</v>
      </c>
      <c r="E5" s="62"/>
      <c r="F5" s="62"/>
      <c r="G5" s="62"/>
      <c r="H5" s="62"/>
      <c r="I5" s="62"/>
      <c r="J5" s="62"/>
      <c r="K5" s="62"/>
    </row>
    <row r="6" spans="1:12" x14ac:dyDescent="0.25">
      <c r="A6" s="59" t="s">
        <v>9</v>
      </c>
      <c r="B6" s="59"/>
      <c r="C6" s="59"/>
      <c r="D6" s="63" t="s">
        <v>48</v>
      </c>
      <c r="E6" s="63"/>
      <c r="F6" s="63"/>
      <c r="G6" s="63"/>
      <c r="H6" s="63"/>
      <c r="I6" s="63"/>
      <c r="J6" s="63"/>
      <c r="K6" s="63"/>
    </row>
    <row r="10" spans="1:12" x14ac:dyDescent="0.25">
      <c r="A10" s="60" t="s">
        <v>10</v>
      </c>
      <c r="B10" s="61" t="s">
        <v>1</v>
      </c>
      <c r="C10" s="61" t="s">
        <v>2</v>
      </c>
      <c r="D10" s="69" t="s">
        <v>3</v>
      </c>
      <c r="E10" s="70"/>
      <c r="F10" s="70"/>
      <c r="G10" s="70"/>
      <c r="H10" s="70"/>
      <c r="I10" s="70"/>
      <c r="J10" s="70"/>
      <c r="K10" s="70"/>
      <c r="L10" s="71"/>
    </row>
    <row r="11" spans="1:12" ht="56.45" customHeight="1" x14ac:dyDescent="0.25">
      <c r="A11" s="60"/>
      <c r="B11" s="61"/>
      <c r="C11" s="61"/>
      <c r="D11" s="3" t="s">
        <v>42</v>
      </c>
      <c r="E11" s="3" t="s">
        <v>41</v>
      </c>
      <c r="F11" s="3" t="s">
        <v>27</v>
      </c>
      <c r="G11" s="3" t="s">
        <v>28</v>
      </c>
      <c r="H11" s="3" t="s">
        <v>29</v>
      </c>
      <c r="I11" s="3" t="s">
        <v>30</v>
      </c>
      <c r="J11" s="3" t="s">
        <v>31</v>
      </c>
      <c r="K11" s="3" t="s">
        <v>32</v>
      </c>
      <c r="L11" s="3" t="s">
        <v>80</v>
      </c>
    </row>
    <row r="12" spans="1:12" x14ac:dyDescent="0.25">
      <c r="A12" s="60"/>
      <c r="B12" s="61"/>
      <c r="C12" s="61"/>
      <c r="D12" s="4" t="s">
        <v>4</v>
      </c>
      <c r="E12" s="4" t="s">
        <v>5</v>
      </c>
      <c r="F12" s="4" t="s">
        <v>6</v>
      </c>
      <c r="G12" s="4" t="s">
        <v>6</v>
      </c>
      <c r="H12" s="4" t="s">
        <v>6</v>
      </c>
      <c r="I12" s="4" t="s">
        <v>6</v>
      </c>
      <c r="J12" s="4" t="s">
        <v>6</v>
      </c>
      <c r="K12" s="4" t="s">
        <v>6</v>
      </c>
      <c r="L12" s="4" t="s">
        <v>6</v>
      </c>
    </row>
    <row r="13" spans="1:12" x14ac:dyDescent="0.25">
      <c r="A13" s="67" t="s">
        <v>50</v>
      </c>
      <c r="B13" s="68"/>
      <c r="C13" s="68"/>
      <c r="D13" s="68"/>
      <c r="E13" s="68"/>
      <c r="F13" s="68"/>
      <c r="G13" s="68"/>
      <c r="H13" s="68"/>
      <c r="I13" s="68"/>
      <c r="J13" s="68"/>
      <c r="K13" s="68"/>
      <c r="L13" s="66"/>
    </row>
    <row r="14" spans="1:12" ht="141.75" x14ac:dyDescent="0.25">
      <c r="A14" s="5">
        <v>1</v>
      </c>
      <c r="B14" s="27" t="s">
        <v>51</v>
      </c>
      <c r="C14" s="10" t="s">
        <v>40</v>
      </c>
      <c r="D14" s="30">
        <v>100</v>
      </c>
      <c r="E14" s="30">
        <v>100</v>
      </c>
      <c r="F14" s="30">
        <v>100</v>
      </c>
      <c r="G14" s="30">
        <v>100</v>
      </c>
      <c r="H14" s="30">
        <v>100</v>
      </c>
      <c r="I14" s="30">
        <v>100</v>
      </c>
      <c r="J14" s="30">
        <v>100</v>
      </c>
      <c r="K14" s="30">
        <v>100</v>
      </c>
      <c r="L14" s="30">
        <v>100</v>
      </c>
    </row>
    <row r="15" spans="1:12" ht="138.6" customHeight="1" x14ac:dyDescent="0.25">
      <c r="A15" s="9">
        <v>2</v>
      </c>
      <c r="B15" s="27" t="s">
        <v>52</v>
      </c>
      <c r="C15" s="10" t="s">
        <v>40</v>
      </c>
      <c r="D15" s="30">
        <v>100</v>
      </c>
      <c r="E15" s="30">
        <v>100</v>
      </c>
      <c r="F15" s="30">
        <v>100</v>
      </c>
      <c r="G15" s="30">
        <v>100</v>
      </c>
      <c r="H15" s="30">
        <v>100</v>
      </c>
      <c r="I15" s="30">
        <v>100</v>
      </c>
      <c r="J15" s="30">
        <v>100</v>
      </c>
      <c r="K15" s="30">
        <v>100</v>
      </c>
      <c r="L15" s="30">
        <v>100</v>
      </c>
    </row>
    <row r="16" spans="1:12" x14ac:dyDescent="0.25">
      <c r="A16" s="64" t="s">
        <v>53</v>
      </c>
      <c r="B16" s="65"/>
      <c r="C16" s="65"/>
      <c r="D16" s="65"/>
      <c r="E16" s="65"/>
      <c r="F16" s="65"/>
      <c r="G16" s="65"/>
      <c r="H16" s="65"/>
      <c r="I16" s="65"/>
      <c r="J16" s="65"/>
      <c r="K16" s="65"/>
      <c r="L16" s="66"/>
    </row>
    <row r="17" spans="1:12" ht="43.15" customHeight="1" x14ac:dyDescent="0.25">
      <c r="A17" s="6" t="s">
        <v>12</v>
      </c>
      <c r="B17" s="49" t="s">
        <v>54</v>
      </c>
      <c r="C17" s="10" t="s">
        <v>40</v>
      </c>
      <c r="D17" s="30">
        <v>78</v>
      </c>
      <c r="E17" s="10">
        <v>80</v>
      </c>
      <c r="F17" s="10">
        <v>90</v>
      </c>
      <c r="G17" s="10">
        <v>91</v>
      </c>
      <c r="H17" s="10">
        <v>92</v>
      </c>
      <c r="I17" s="10">
        <v>93</v>
      </c>
      <c r="J17" s="10">
        <v>93</v>
      </c>
      <c r="K17" s="10">
        <v>94</v>
      </c>
      <c r="L17" s="57">
        <v>94</v>
      </c>
    </row>
    <row r="18" spans="1:12" ht="31.5" x14ac:dyDescent="0.25">
      <c r="A18" s="6" t="s">
        <v>11</v>
      </c>
      <c r="B18" s="28" t="s">
        <v>56</v>
      </c>
      <c r="C18" s="44" t="s">
        <v>57</v>
      </c>
      <c r="D18" s="10">
        <v>16</v>
      </c>
      <c r="E18" s="43">
        <v>16</v>
      </c>
      <c r="F18" s="43">
        <v>16</v>
      </c>
      <c r="G18" s="43">
        <v>16</v>
      </c>
      <c r="H18" s="43">
        <v>16</v>
      </c>
      <c r="I18" s="43">
        <v>16</v>
      </c>
      <c r="J18" s="43">
        <v>16</v>
      </c>
      <c r="L18" s="43">
        <v>16</v>
      </c>
    </row>
    <row r="19" spans="1:12" x14ac:dyDescent="0.25">
      <c r="A19" s="73" t="s">
        <v>58</v>
      </c>
      <c r="B19" s="74"/>
      <c r="C19" s="74"/>
      <c r="D19" s="74"/>
      <c r="E19" s="74"/>
      <c r="F19" s="74"/>
      <c r="G19" s="74"/>
      <c r="H19" s="74"/>
      <c r="I19" s="74"/>
      <c r="J19" s="74"/>
      <c r="K19" s="74"/>
      <c r="L19" s="66"/>
    </row>
    <row r="20" spans="1:12" ht="31.5" x14ac:dyDescent="0.25">
      <c r="A20" s="29" t="s">
        <v>13</v>
      </c>
      <c r="B20" s="28" t="s">
        <v>55</v>
      </c>
      <c r="C20" s="43" t="s">
        <v>69</v>
      </c>
      <c r="D20" s="50">
        <v>8136</v>
      </c>
      <c r="E20" s="50">
        <v>8136</v>
      </c>
      <c r="F20" s="50">
        <v>8136</v>
      </c>
      <c r="G20" s="50">
        <v>8136</v>
      </c>
      <c r="H20" s="50">
        <v>8136</v>
      </c>
      <c r="I20" s="10">
        <v>8200</v>
      </c>
      <c r="J20" s="43">
        <v>8200</v>
      </c>
      <c r="K20" s="43">
        <v>8200</v>
      </c>
      <c r="L20" s="57">
        <v>8200</v>
      </c>
    </row>
    <row r="21" spans="1:12" x14ac:dyDescent="0.25">
      <c r="A21" s="64" t="s">
        <v>59</v>
      </c>
      <c r="B21" s="65"/>
      <c r="C21" s="65"/>
      <c r="D21" s="65"/>
      <c r="E21" s="65"/>
      <c r="F21" s="65"/>
      <c r="G21" s="65"/>
      <c r="H21" s="65"/>
      <c r="I21" s="65"/>
      <c r="J21" s="65"/>
      <c r="K21" s="65"/>
      <c r="L21" s="66"/>
    </row>
    <row r="22" spans="1:12" ht="47.25" x14ac:dyDescent="0.25">
      <c r="A22" s="6" t="s">
        <v>43</v>
      </c>
      <c r="B22" s="49" t="s">
        <v>60</v>
      </c>
      <c r="C22" s="10" t="s">
        <v>40</v>
      </c>
      <c r="D22" s="10">
        <v>100</v>
      </c>
      <c r="E22" s="43">
        <v>100</v>
      </c>
      <c r="F22" s="43">
        <v>100</v>
      </c>
      <c r="G22" s="43">
        <v>100</v>
      </c>
      <c r="H22" s="43">
        <v>100</v>
      </c>
      <c r="I22" s="43">
        <v>100</v>
      </c>
      <c r="J22" s="43">
        <v>100</v>
      </c>
      <c r="K22" s="10">
        <v>100</v>
      </c>
      <c r="L22" s="57">
        <v>100</v>
      </c>
    </row>
    <row r="23" spans="1:12" x14ac:dyDescent="0.25">
      <c r="A23" s="73" t="s">
        <v>61</v>
      </c>
      <c r="B23" s="74"/>
      <c r="C23" s="74"/>
      <c r="D23" s="74"/>
      <c r="E23" s="74"/>
      <c r="F23" s="74"/>
      <c r="G23" s="74"/>
      <c r="H23" s="74"/>
      <c r="I23" s="74"/>
      <c r="J23" s="74"/>
      <c r="K23" s="74"/>
      <c r="L23" s="66"/>
    </row>
    <row r="24" spans="1:12" ht="31.5" x14ac:dyDescent="0.25">
      <c r="A24" s="29" t="s">
        <v>13</v>
      </c>
      <c r="B24" s="28" t="s">
        <v>62</v>
      </c>
      <c r="C24" s="43" t="s">
        <v>63</v>
      </c>
      <c r="D24" s="10">
        <v>8736</v>
      </c>
      <c r="E24" s="43">
        <v>8736</v>
      </c>
      <c r="F24" s="43">
        <v>8736</v>
      </c>
      <c r="G24" s="43">
        <v>8736</v>
      </c>
      <c r="H24" s="43">
        <v>8736</v>
      </c>
      <c r="I24" s="10">
        <v>8800</v>
      </c>
      <c r="J24" s="43">
        <v>8800</v>
      </c>
      <c r="K24" s="43">
        <v>8800</v>
      </c>
      <c r="L24" s="57">
        <v>8800</v>
      </c>
    </row>
    <row r="25" spans="1:12" x14ac:dyDescent="0.25">
      <c r="A25" s="31"/>
      <c r="B25" s="31"/>
      <c r="C25" s="31"/>
      <c r="D25" s="31"/>
      <c r="E25" s="31"/>
      <c r="F25" s="31"/>
      <c r="G25" s="31"/>
      <c r="H25" s="31"/>
      <c r="I25" s="31"/>
      <c r="J25" s="31"/>
      <c r="K25" s="31"/>
    </row>
    <row r="26" spans="1:12" x14ac:dyDescent="0.25">
      <c r="A26" s="31"/>
      <c r="B26" s="31"/>
      <c r="C26" s="31"/>
      <c r="D26" s="31"/>
      <c r="E26" s="31"/>
      <c r="F26" s="31"/>
      <c r="G26" s="31"/>
      <c r="H26" s="31"/>
      <c r="I26" s="31"/>
      <c r="J26" s="31"/>
      <c r="K26" s="31"/>
    </row>
  </sheetData>
  <mergeCells count="15">
    <mergeCell ref="A23:L23"/>
    <mergeCell ref="A19:L19"/>
    <mergeCell ref="A16:L16"/>
    <mergeCell ref="A13:L13"/>
    <mergeCell ref="D10:L10"/>
    <mergeCell ref="A4:K4"/>
    <mergeCell ref="A21:L21"/>
    <mergeCell ref="E1:K2"/>
    <mergeCell ref="A5:C5"/>
    <mergeCell ref="A6:C6"/>
    <mergeCell ref="A10:A12"/>
    <mergeCell ref="B10:B12"/>
    <mergeCell ref="C10:C12"/>
    <mergeCell ref="D5:K5"/>
    <mergeCell ref="D6:K6"/>
  </mergeCells>
  <pageMargins left="0.70866141732283472" right="0.70866141732283472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zoomScaleSheetLayoutView="100" workbookViewId="0">
      <selection activeCell="C1" sqref="C1:F4"/>
    </sheetView>
  </sheetViews>
  <sheetFormatPr defaultColWidth="8.85546875" defaultRowHeight="15" x14ac:dyDescent="0.25"/>
  <cols>
    <col min="1" max="1" width="4.42578125" style="1" customWidth="1"/>
    <col min="2" max="2" width="23.28515625" style="1" customWidth="1"/>
    <col min="3" max="3" width="17.28515625" style="1" customWidth="1"/>
    <col min="4" max="4" width="14.42578125" style="1" customWidth="1"/>
    <col min="5" max="5" width="15.85546875" style="1" customWidth="1"/>
    <col min="6" max="6" width="18.85546875" style="1" customWidth="1"/>
    <col min="7" max="16384" width="8.85546875" style="1"/>
  </cols>
  <sheetData>
    <row r="1" spans="1:10" ht="28.9" customHeight="1" x14ac:dyDescent="0.25">
      <c r="C1" s="58" t="s">
        <v>64</v>
      </c>
      <c r="D1" s="58"/>
      <c r="E1" s="58"/>
      <c r="F1" s="58"/>
      <c r="G1" s="7"/>
      <c r="H1" s="7"/>
      <c r="I1" s="7"/>
      <c r="J1" s="7"/>
    </row>
    <row r="2" spans="1:10" x14ac:dyDescent="0.25">
      <c r="C2" s="58"/>
      <c r="D2" s="58"/>
      <c r="E2" s="58"/>
      <c r="F2" s="58"/>
      <c r="G2" s="7"/>
      <c r="H2" s="7"/>
      <c r="I2" s="7"/>
      <c r="J2" s="7"/>
    </row>
    <row r="3" spans="1:10" x14ac:dyDescent="0.25">
      <c r="C3" s="58"/>
      <c r="D3" s="58"/>
      <c r="E3" s="58"/>
      <c r="F3" s="58"/>
      <c r="G3" s="7"/>
      <c r="H3" s="7"/>
      <c r="I3" s="7"/>
      <c r="J3" s="7"/>
    </row>
    <row r="4" spans="1:10" ht="12" customHeight="1" x14ac:dyDescent="0.25">
      <c r="C4" s="58"/>
      <c r="D4" s="58"/>
      <c r="E4" s="58"/>
      <c r="F4" s="58"/>
      <c r="G4" s="7"/>
      <c r="H4" s="7"/>
      <c r="I4" s="7"/>
      <c r="J4" s="7"/>
    </row>
    <row r="6" spans="1:10" ht="16.899999999999999" customHeight="1" x14ac:dyDescent="0.25">
      <c r="A6" s="75" t="s">
        <v>14</v>
      </c>
      <c r="B6" s="75"/>
      <c r="C6" s="75"/>
      <c r="D6" s="75"/>
      <c r="E6" s="75"/>
      <c r="F6" s="75"/>
      <c r="G6" s="2"/>
      <c r="H6" s="2"/>
      <c r="I6" s="2"/>
      <c r="J6" s="2"/>
    </row>
    <row r="7" spans="1:10" ht="34.9" customHeight="1" x14ac:dyDescent="0.25">
      <c r="A7" s="76" t="s">
        <v>8</v>
      </c>
      <c r="B7" s="76"/>
      <c r="C7" s="77" t="s">
        <v>65</v>
      </c>
      <c r="D7" s="78"/>
      <c r="E7" s="78"/>
      <c r="F7" s="78"/>
    </row>
    <row r="8" spans="1:10" ht="27.6" customHeight="1" x14ac:dyDescent="0.25">
      <c r="A8" s="76" t="s">
        <v>9</v>
      </c>
      <c r="B8" s="76"/>
      <c r="C8" s="74" t="s">
        <v>66</v>
      </c>
      <c r="D8" s="74"/>
      <c r="E8" s="74"/>
      <c r="F8" s="74"/>
    </row>
    <row r="10" spans="1:10" ht="42" customHeight="1" x14ac:dyDescent="0.25">
      <c r="A10" s="80" t="s">
        <v>15</v>
      </c>
      <c r="B10" s="80" t="s">
        <v>16</v>
      </c>
      <c r="C10" s="80" t="s">
        <v>17</v>
      </c>
      <c r="D10" s="80" t="s">
        <v>18</v>
      </c>
      <c r="E10" s="80" t="s">
        <v>19</v>
      </c>
      <c r="F10" s="80" t="s">
        <v>20</v>
      </c>
    </row>
    <row r="11" spans="1:10" ht="39.6" customHeight="1" x14ac:dyDescent="0.25">
      <c r="A11" s="81"/>
      <c r="B11" s="81"/>
      <c r="C11" s="81"/>
      <c r="D11" s="81"/>
      <c r="E11" s="81"/>
      <c r="F11" s="81"/>
    </row>
    <row r="12" spans="1:10" ht="22.15" hidden="1" customHeight="1" x14ac:dyDescent="0.25">
      <c r="A12" s="82"/>
      <c r="B12" s="82"/>
      <c r="C12" s="82"/>
      <c r="D12" s="82"/>
      <c r="E12" s="82"/>
      <c r="F12" s="82"/>
    </row>
    <row r="13" spans="1:10" x14ac:dyDescent="0.25">
      <c r="A13" s="79" t="s">
        <v>67</v>
      </c>
      <c r="B13" s="79"/>
      <c r="C13" s="79"/>
      <c r="D13" s="79"/>
      <c r="E13" s="79"/>
      <c r="F13" s="79"/>
    </row>
    <row r="14" spans="1:10" ht="78" customHeight="1" x14ac:dyDescent="0.25">
      <c r="A14" s="47" t="s">
        <v>12</v>
      </c>
      <c r="B14" s="48" t="s">
        <v>68</v>
      </c>
      <c r="C14" s="49" t="s">
        <v>70</v>
      </c>
      <c r="D14" s="43" t="s">
        <v>44</v>
      </c>
      <c r="E14" s="44" t="s">
        <v>55</v>
      </c>
      <c r="F14" s="45" t="s">
        <v>56</v>
      </c>
    </row>
    <row r="15" spans="1:10" x14ac:dyDescent="0.25">
      <c r="A15" s="79" t="s">
        <v>59</v>
      </c>
      <c r="B15" s="79"/>
      <c r="C15" s="79"/>
      <c r="D15" s="79"/>
      <c r="E15" s="79"/>
      <c r="F15" s="79"/>
    </row>
    <row r="16" spans="1:10" ht="93.6" customHeight="1" x14ac:dyDescent="0.25">
      <c r="A16" s="8" t="s">
        <v>21</v>
      </c>
      <c r="B16" s="46" t="s">
        <v>71</v>
      </c>
      <c r="C16" s="44" t="s">
        <v>70</v>
      </c>
      <c r="D16" s="43" t="s">
        <v>44</v>
      </c>
      <c r="E16" s="46" t="s">
        <v>62</v>
      </c>
      <c r="F16" s="46" t="s">
        <v>60</v>
      </c>
    </row>
  </sheetData>
  <mergeCells count="14">
    <mergeCell ref="A13:F13"/>
    <mergeCell ref="A15:F15"/>
    <mergeCell ref="A10:A12"/>
    <mergeCell ref="B10:B12"/>
    <mergeCell ref="C10:C12"/>
    <mergeCell ref="D10:D12"/>
    <mergeCell ref="E10:E12"/>
    <mergeCell ref="F10:F12"/>
    <mergeCell ref="C1:F4"/>
    <mergeCell ref="A6:F6"/>
    <mergeCell ref="A7:B7"/>
    <mergeCell ref="A8:B8"/>
    <mergeCell ref="C7:F7"/>
    <mergeCell ref="C8:F8"/>
  </mergeCells>
  <pageMargins left="0.7" right="0.7" top="0.75" bottom="0.75" header="0.3" footer="0.3"/>
  <pageSetup paperSize="9" scale="92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2"/>
  <sheetViews>
    <sheetView tabSelected="1" view="pageBreakPreview" zoomScaleNormal="100" zoomScaleSheetLayoutView="100" workbookViewId="0">
      <selection activeCell="F1" sqref="F1:N2"/>
    </sheetView>
  </sheetViews>
  <sheetFormatPr defaultRowHeight="15" x14ac:dyDescent="0.25"/>
  <cols>
    <col min="1" max="1" width="17.85546875" customWidth="1"/>
    <col min="2" max="2" width="27.7109375" customWidth="1"/>
    <col min="3" max="3" width="16.28515625" customWidth="1"/>
    <col min="4" max="4" width="13.28515625" customWidth="1"/>
    <col min="5" max="5" width="11.28515625" customWidth="1"/>
  </cols>
  <sheetData>
    <row r="1" spans="1:14" ht="15" customHeight="1" x14ac:dyDescent="0.25">
      <c r="F1" s="96" t="s">
        <v>83</v>
      </c>
      <c r="G1" s="96"/>
      <c r="H1" s="96"/>
      <c r="I1" s="96"/>
      <c r="J1" s="96"/>
      <c r="K1" s="96"/>
      <c r="L1" s="96"/>
      <c r="M1" s="96"/>
      <c r="N1" s="96"/>
    </row>
    <row r="2" spans="1:14" ht="57" customHeight="1" x14ac:dyDescent="0.25">
      <c r="F2" s="96"/>
      <c r="G2" s="96"/>
      <c r="H2" s="96"/>
      <c r="I2" s="96"/>
      <c r="J2" s="96"/>
      <c r="K2" s="96"/>
      <c r="L2" s="96"/>
      <c r="M2" s="96"/>
      <c r="N2" s="96"/>
    </row>
    <row r="4" spans="1:14" x14ac:dyDescent="0.25">
      <c r="A4" s="72" t="s">
        <v>0</v>
      </c>
      <c r="B4" s="72"/>
      <c r="C4" s="72"/>
      <c r="D4" s="72"/>
      <c r="E4" s="72"/>
      <c r="F4" s="72"/>
      <c r="G4" s="72"/>
      <c r="H4" s="72"/>
      <c r="I4" s="72"/>
      <c r="J4" s="72"/>
      <c r="K4" s="72"/>
    </row>
    <row r="5" spans="1:14" ht="33.6" customHeight="1" x14ac:dyDescent="0.25">
      <c r="A5" s="59" t="s">
        <v>8</v>
      </c>
      <c r="B5" s="59"/>
      <c r="C5" s="59"/>
      <c r="D5" s="97" t="s">
        <v>49</v>
      </c>
      <c r="E5" s="97"/>
      <c r="F5" s="97"/>
      <c r="G5" s="97"/>
      <c r="H5" s="97"/>
      <c r="I5" s="97"/>
      <c r="J5" s="97"/>
      <c r="K5" s="97"/>
      <c r="L5" s="97"/>
      <c r="M5" s="97"/>
      <c r="N5" s="97"/>
    </row>
    <row r="6" spans="1:14" x14ac:dyDescent="0.25">
      <c r="A6" s="59" t="s">
        <v>9</v>
      </c>
      <c r="B6" s="59"/>
      <c r="C6" s="59"/>
      <c r="D6" s="98" t="s">
        <v>48</v>
      </c>
      <c r="E6" s="98"/>
      <c r="F6" s="98"/>
      <c r="G6" s="98"/>
      <c r="H6" s="98"/>
      <c r="I6" s="98"/>
      <c r="J6" s="98"/>
      <c r="K6" s="98"/>
      <c r="L6" s="98"/>
      <c r="M6" s="98"/>
      <c r="N6" s="98"/>
    </row>
    <row r="11" spans="1:14" ht="15.75" x14ac:dyDescent="0.25">
      <c r="A11" s="94" t="s">
        <v>22</v>
      </c>
      <c r="B11" s="92" t="s">
        <v>23</v>
      </c>
      <c r="C11" s="92" t="s">
        <v>24</v>
      </c>
      <c r="D11" s="92" t="s">
        <v>25</v>
      </c>
      <c r="E11" s="11"/>
      <c r="F11" s="93" t="s">
        <v>26</v>
      </c>
      <c r="G11" s="93"/>
      <c r="H11" s="93"/>
      <c r="I11" s="93"/>
      <c r="J11" s="93"/>
      <c r="K11" s="93"/>
    </row>
    <row r="12" spans="1:14" ht="31.5" x14ac:dyDescent="0.25">
      <c r="A12" s="95"/>
      <c r="B12" s="83"/>
      <c r="C12" s="83"/>
      <c r="D12" s="83"/>
      <c r="E12" s="13" t="s">
        <v>33</v>
      </c>
      <c r="F12" s="12" t="s">
        <v>27</v>
      </c>
      <c r="G12" s="12" t="s">
        <v>28</v>
      </c>
      <c r="H12" s="12" t="s">
        <v>29</v>
      </c>
      <c r="I12" s="12" t="s">
        <v>30</v>
      </c>
      <c r="J12" s="12" t="s">
        <v>31</v>
      </c>
      <c r="K12" s="12" t="s">
        <v>32</v>
      </c>
      <c r="L12" s="12" t="s">
        <v>80</v>
      </c>
      <c r="M12" s="12" t="s">
        <v>81</v>
      </c>
      <c r="N12" s="12" t="s">
        <v>82</v>
      </c>
    </row>
    <row r="13" spans="1:14" ht="15.6" customHeight="1" x14ac:dyDescent="0.25">
      <c r="A13" s="89" t="s">
        <v>7</v>
      </c>
      <c r="B13" s="89" t="s">
        <v>79</v>
      </c>
      <c r="C13" s="89" t="s">
        <v>73</v>
      </c>
      <c r="D13" s="14" t="s">
        <v>39</v>
      </c>
      <c r="E13" s="17">
        <f>F13+G13+H13+I13+J13+K13+L13+M13+N13</f>
        <v>31443.710999999999</v>
      </c>
      <c r="F13" s="15">
        <f>F14+F15+F16+F17+F18</f>
        <v>4300</v>
      </c>
      <c r="G13" s="15">
        <f t="shared" ref="G13:N13" si="0">G14+G15+G16+G17+G18</f>
        <v>4384</v>
      </c>
      <c r="H13" s="15">
        <f t="shared" si="0"/>
        <v>4650</v>
      </c>
      <c r="I13" s="15">
        <f t="shared" si="0"/>
        <v>4475</v>
      </c>
      <c r="J13" s="15">
        <f t="shared" si="0"/>
        <v>3531</v>
      </c>
      <c r="K13" s="15">
        <f t="shared" si="0"/>
        <v>4344.1210000000001</v>
      </c>
      <c r="L13" s="15">
        <f t="shared" si="0"/>
        <v>5759.59</v>
      </c>
      <c r="M13" s="15">
        <f t="shared" si="0"/>
        <v>0</v>
      </c>
      <c r="N13" s="15">
        <f t="shared" si="0"/>
        <v>0</v>
      </c>
    </row>
    <row r="14" spans="1:14" ht="63" x14ac:dyDescent="0.25">
      <c r="A14" s="89"/>
      <c r="B14" s="89"/>
      <c r="C14" s="89"/>
      <c r="D14" s="16" t="s">
        <v>34</v>
      </c>
      <c r="E14" s="17">
        <f t="shared" ref="E14:E42" si="1">F14+G14+H14+I14+J14+K14+L14+M14+N14</f>
        <v>23643.710999999999</v>
      </c>
      <c r="F14" s="41">
        <f t="shared" ref="F14:I18" si="2">F20+F32</f>
        <v>2300</v>
      </c>
      <c r="G14" s="41">
        <f t="shared" si="2"/>
        <v>2584</v>
      </c>
      <c r="H14" s="41">
        <f t="shared" si="2"/>
        <v>2650</v>
      </c>
      <c r="I14" s="41">
        <f t="shared" si="2"/>
        <v>2475</v>
      </c>
      <c r="J14" s="41">
        <f t="shared" ref="J14:N18" si="3">J20+J32</f>
        <v>3531</v>
      </c>
      <c r="K14" s="41">
        <f t="shared" si="3"/>
        <v>4344.1210000000001</v>
      </c>
      <c r="L14" s="41">
        <f t="shared" si="3"/>
        <v>5759.59</v>
      </c>
      <c r="M14" s="41">
        <f t="shared" si="3"/>
        <v>0</v>
      </c>
      <c r="N14" s="41">
        <f t="shared" si="3"/>
        <v>0</v>
      </c>
    </row>
    <row r="15" spans="1:14" ht="82.15" customHeight="1" x14ac:dyDescent="0.25">
      <c r="A15" s="89"/>
      <c r="B15" s="89"/>
      <c r="C15" s="89"/>
      <c r="D15" s="16" t="s">
        <v>35</v>
      </c>
      <c r="E15" s="17">
        <f t="shared" si="1"/>
        <v>0</v>
      </c>
      <c r="F15" s="41">
        <f t="shared" si="2"/>
        <v>0</v>
      </c>
      <c r="G15" s="41">
        <f t="shared" si="2"/>
        <v>0</v>
      </c>
      <c r="H15" s="41">
        <f t="shared" si="2"/>
        <v>0</v>
      </c>
      <c r="I15" s="41">
        <f t="shared" si="2"/>
        <v>0</v>
      </c>
      <c r="J15" s="41">
        <f t="shared" si="3"/>
        <v>0</v>
      </c>
      <c r="K15" s="41">
        <f t="shared" si="3"/>
        <v>0</v>
      </c>
      <c r="L15" s="41">
        <f t="shared" si="3"/>
        <v>0</v>
      </c>
      <c r="M15" s="41">
        <f t="shared" si="3"/>
        <v>0</v>
      </c>
      <c r="N15" s="41">
        <f t="shared" si="3"/>
        <v>0</v>
      </c>
    </row>
    <row r="16" spans="1:14" ht="63" x14ac:dyDescent="0.25">
      <c r="A16" s="89"/>
      <c r="B16" s="89"/>
      <c r="C16" s="89"/>
      <c r="D16" s="16" t="s">
        <v>36</v>
      </c>
      <c r="E16" s="17">
        <f t="shared" si="1"/>
        <v>0</v>
      </c>
      <c r="F16" s="41">
        <f t="shared" si="2"/>
        <v>0</v>
      </c>
      <c r="G16" s="41">
        <f t="shared" si="2"/>
        <v>0</v>
      </c>
      <c r="H16" s="41">
        <f t="shared" si="2"/>
        <v>0</v>
      </c>
      <c r="I16" s="41">
        <f t="shared" si="2"/>
        <v>0</v>
      </c>
      <c r="J16" s="41">
        <f t="shared" si="3"/>
        <v>0</v>
      </c>
      <c r="K16" s="41">
        <f t="shared" si="3"/>
        <v>0</v>
      </c>
      <c r="L16" s="41">
        <f t="shared" si="3"/>
        <v>0</v>
      </c>
      <c r="M16" s="41">
        <f t="shared" si="3"/>
        <v>0</v>
      </c>
      <c r="N16" s="41">
        <f t="shared" si="3"/>
        <v>0</v>
      </c>
    </row>
    <row r="17" spans="1:14" ht="78.75" x14ac:dyDescent="0.25">
      <c r="A17" s="89"/>
      <c r="B17" s="89"/>
      <c r="C17" s="89"/>
      <c r="D17" s="16" t="s">
        <v>37</v>
      </c>
      <c r="E17" s="17">
        <f t="shared" si="1"/>
        <v>0</v>
      </c>
      <c r="F17" s="41">
        <f t="shared" si="2"/>
        <v>0</v>
      </c>
      <c r="G17" s="41">
        <f t="shared" si="2"/>
        <v>0</v>
      </c>
      <c r="H17" s="41">
        <f t="shared" si="2"/>
        <v>0</v>
      </c>
      <c r="I17" s="41">
        <f t="shared" si="2"/>
        <v>0</v>
      </c>
      <c r="J17" s="41">
        <f t="shared" si="3"/>
        <v>0</v>
      </c>
      <c r="K17" s="41">
        <f t="shared" si="3"/>
        <v>0</v>
      </c>
      <c r="L17" s="41">
        <f t="shared" si="3"/>
        <v>0</v>
      </c>
      <c r="M17" s="41">
        <f t="shared" si="3"/>
        <v>0</v>
      </c>
      <c r="N17" s="41">
        <f t="shared" si="3"/>
        <v>0</v>
      </c>
    </row>
    <row r="18" spans="1:14" ht="47.25" x14ac:dyDescent="0.25">
      <c r="A18" s="89"/>
      <c r="B18" s="89"/>
      <c r="C18" s="89"/>
      <c r="D18" s="16" t="s">
        <v>38</v>
      </c>
      <c r="E18" s="17">
        <f t="shared" si="1"/>
        <v>7800</v>
      </c>
      <c r="F18" s="41">
        <f t="shared" si="2"/>
        <v>2000</v>
      </c>
      <c r="G18" s="41">
        <f t="shared" si="2"/>
        <v>1800</v>
      </c>
      <c r="H18" s="41">
        <f t="shared" si="2"/>
        <v>2000</v>
      </c>
      <c r="I18" s="41">
        <f t="shared" si="2"/>
        <v>2000</v>
      </c>
      <c r="J18" s="41">
        <f t="shared" si="3"/>
        <v>0</v>
      </c>
      <c r="K18" s="41">
        <f t="shared" si="3"/>
        <v>0</v>
      </c>
      <c r="L18" s="41">
        <f t="shared" si="3"/>
        <v>0</v>
      </c>
      <c r="M18" s="41">
        <f t="shared" si="3"/>
        <v>0</v>
      </c>
      <c r="N18" s="41">
        <f t="shared" si="3"/>
        <v>0</v>
      </c>
    </row>
    <row r="19" spans="1:14" ht="15.75" x14ac:dyDescent="0.25">
      <c r="A19" s="90" t="s">
        <v>72</v>
      </c>
      <c r="B19" s="91" t="s">
        <v>74</v>
      </c>
      <c r="C19" s="91" t="s">
        <v>73</v>
      </c>
      <c r="D19" s="18" t="s">
        <v>39</v>
      </c>
      <c r="E19" s="42">
        <f t="shared" si="1"/>
        <v>29066.811000000002</v>
      </c>
      <c r="F19" s="19">
        <f>F20+F21+F22+F23+F24</f>
        <v>4050</v>
      </c>
      <c r="G19" s="19">
        <f t="shared" ref="G19" si="4">G20+G21+G22+G23+G24</f>
        <v>4134</v>
      </c>
      <c r="H19" s="19">
        <f t="shared" ref="H19" si="5">H20+H21+H22+H23+H24</f>
        <v>4400</v>
      </c>
      <c r="I19" s="19">
        <f t="shared" ref="I19" si="6">I20+I21+I22+I23+I24</f>
        <v>4225</v>
      </c>
      <c r="J19" s="19">
        <f t="shared" ref="J19" si="7">J20+J21+J22+J23+J24</f>
        <v>3181</v>
      </c>
      <c r="K19" s="19">
        <f t="shared" ref="K19:N19" si="8">K20+K21+K22+K23+K24</f>
        <v>3767.221</v>
      </c>
      <c r="L19" s="19">
        <f t="shared" si="8"/>
        <v>5309.59</v>
      </c>
      <c r="M19" s="19">
        <f t="shared" si="8"/>
        <v>0</v>
      </c>
      <c r="N19" s="19">
        <f t="shared" si="8"/>
        <v>0</v>
      </c>
    </row>
    <row r="20" spans="1:14" ht="63" x14ac:dyDescent="0.25">
      <c r="A20" s="90"/>
      <c r="B20" s="91"/>
      <c r="C20" s="91"/>
      <c r="D20" s="20" t="s">
        <v>34</v>
      </c>
      <c r="E20" s="42">
        <f t="shared" si="1"/>
        <v>21266.811000000002</v>
      </c>
      <c r="F20" s="37">
        <f t="shared" ref="F20:I24" si="9">F26</f>
        <v>2050</v>
      </c>
      <c r="G20" s="37">
        <f t="shared" si="9"/>
        <v>2334</v>
      </c>
      <c r="H20" s="37">
        <f t="shared" si="9"/>
        <v>2400</v>
      </c>
      <c r="I20" s="37">
        <f t="shared" si="9"/>
        <v>2225</v>
      </c>
      <c r="J20" s="37">
        <f>J26</f>
        <v>3181</v>
      </c>
      <c r="K20" s="37">
        <v>3767.221</v>
      </c>
      <c r="L20" s="37">
        <v>5309.59</v>
      </c>
      <c r="M20" s="37">
        <v>0</v>
      </c>
      <c r="N20" s="37">
        <v>0</v>
      </c>
    </row>
    <row r="21" spans="1:14" ht="94.5" x14ac:dyDescent="0.25">
      <c r="A21" s="90"/>
      <c r="B21" s="91"/>
      <c r="C21" s="91"/>
      <c r="D21" s="20" t="s">
        <v>35</v>
      </c>
      <c r="E21" s="42">
        <f t="shared" si="1"/>
        <v>0</v>
      </c>
      <c r="F21" s="37">
        <f t="shared" si="9"/>
        <v>0</v>
      </c>
      <c r="G21" s="37">
        <f t="shared" si="9"/>
        <v>0</v>
      </c>
      <c r="H21" s="37">
        <f t="shared" si="9"/>
        <v>0</v>
      </c>
      <c r="I21" s="37">
        <f t="shared" si="9"/>
        <v>0</v>
      </c>
      <c r="J21" s="37">
        <v>0</v>
      </c>
      <c r="K21" s="37">
        <f>K27</f>
        <v>0</v>
      </c>
      <c r="L21" s="37">
        <f t="shared" ref="L21:N21" si="10">L27</f>
        <v>0</v>
      </c>
      <c r="M21" s="37">
        <f t="shared" si="10"/>
        <v>0</v>
      </c>
      <c r="N21" s="37">
        <f t="shared" si="10"/>
        <v>0</v>
      </c>
    </row>
    <row r="22" spans="1:14" ht="63" x14ac:dyDescent="0.25">
      <c r="A22" s="90"/>
      <c r="B22" s="91"/>
      <c r="C22" s="91"/>
      <c r="D22" s="20" t="s">
        <v>36</v>
      </c>
      <c r="E22" s="42">
        <f t="shared" si="1"/>
        <v>0</v>
      </c>
      <c r="F22" s="37">
        <f t="shared" si="9"/>
        <v>0</v>
      </c>
      <c r="G22" s="37">
        <f t="shared" si="9"/>
        <v>0</v>
      </c>
      <c r="H22" s="37">
        <f t="shared" si="9"/>
        <v>0</v>
      </c>
      <c r="I22" s="37">
        <f t="shared" si="9"/>
        <v>0</v>
      </c>
      <c r="J22" s="37">
        <v>0</v>
      </c>
      <c r="K22" s="37">
        <f>K28</f>
        <v>0</v>
      </c>
      <c r="L22" s="37">
        <f t="shared" ref="L22:N22" si="11">L28</f>
        <v>0</v>
      </c>
      <c r="M22" s="37">
        <f t="shared" si="11"/>
        <v>0</v>
      </c>
      <c r="N22" s="37">
        <f t="shared" si="11"/>
        <v>0</v>
      </c>
    </row>
    <row r="23" spans="1:14" ht="78.75" x14ac:dyDescent="0.25">
      <c r="A23" s="90"/>
      <c r="B23" s="91"/>
      <c r="C23" s="91"/>
      <c r="D23" s="20" t="s">
        <v>37</v>
      </c>
      <c r="E23" s="42">
        <f t="shared" si="1"/>
        <v>0</v>
      </c>
      <c r="F23" s="37">
        <f t="shared" si="9"/>
        <v>0</v>
      </c>
      <c r="G23" s="37">
        <f t="shared" si="9"/>
        <v>0</v>
      </c>
      <c r="H23" s="37">
        <f t="shared" si="9"/>
        <v>0</v>
      </c>
      <c r="I23" s="37">
        <f t="shared" si="9"/>
        <v>0</v>
      </c>
      <c r="J23" s="37">
        <v>0</v>
      </c>
      <c r="K23" s="37">
        <f>K29</f>
        <v>0</v>
      </c>
      <c r="L23" s="37">
        <f t="shared" ref="L23:N23" si="12">L29</f>
        <v>0</v>
      </c>
      <c r="M23" s="37">
        <f t="shared" si="12"/>
        <v>0</v>
      </c>
      <c r="N23" s="37">
        <f t="shared" si="12"/>
        <v>0</v>
      </c>
    </row>
    <row r="24" spans="1:14" ht="47.25" x14ac:dyDescent="0.25">
      <c r="A24" s="90"/>
      <c r="B24" s="91"/>
      <c r="C24" s="91"/>
      <c r="D24" s="20" t="s">
        <v>38</v>
      </c>
      <c r="E24" s="42">
        <f t="shared" si="1"/>
        <v>7800</v>
      </c>
      <c r="F24" s="37">
        <f t="shared" si="9"/>
        <v>2000</v>
      </c>
      <c r="G24" s="37">
        <f t="shared" si="9"/>
        <v>1800</v>
      </c>
      <c r="H24" s="37">
        <f t="shared" si="9"/>
        <v>2000</v>
      </c>
      <c r="I24" s="37">
        <f t="shared" si="9"/>
        <v>2000</v>
      </c>
      <c r="J24" s="37">
        <v>0</v>
      </c>
      <c r="K24" s="56">
        <v>0</v>
      </c>
      <c r="L24" s="56">
        <v>0</v>
      </c>
      <c r="M24" s="56">
        <v>0</v>
      </c>
      <c r="N24" s="56">
        <v>0</v>
      </c>
    </row>
    <row r="25" spans="1:14" ht="15.6" customHeight="1" x14ac:dyDescent="0.25">
      <c r="A25" s="83" t="s">
        <v>45</v>
      </c>
      <c r="B25" s="83" t="s">
        <v>78</v>
      </c>
      <c r="C25" s="83" t="s">
        <v>73</v>
      </c>
      <c r="D25" s="21" t="s">
        <v>39</v>
      </c>
      <c r="E25" s="34">
        <f t="shared" si="1"/>
        <v>29066.811000000002</v>
      </c>
      <c r="F25" s="35">
        <f>F26+F27+F28+F29+F30</f>
        <v>4050</v>
      </c>
      <c r="G25" s="35">
        <f t="shared" ref="G25" si="13">G26+G27+G28+G29+G30</f>
        <v>4134</v>
      </c>
      <c r="H25" s="35">
        <f t="shared" ref="H25" si="14">H26+H27+H28+H29+H30</f>
        <v>4400</v>
      </c>
      <c r="I25" s="35">
        <f t="shared" ref="I25" si="15">I26+I27+I28+I29+I30</f>
        <v>4225</v>
      </c>
      <c r="J25" s="35">
        <f t="shared" ref="J25" si="16">J26+J27+J28+J29+J30</f>
        <v>3181</v>
      </c>
      <c r="K25" s="35">
        <f t="shared" ref="K25:N25" si="17">K26+K27+K28+K29+K30</f>
        <v>3767.221</v>
      </c>
      <c r="L25" s="35">
        <f t="shared" si="17"/>
        <v>5309.59</v>
      </c>
      <c r="M25" s="35">
        <f t="shared" si="17"/>
        <v>0</v>
      </c>
      <c r="N25" s="35">
        <f t="shared" si="17"/>
        <v>0</v>
      </c>
    </row>
    <row r="26" spans="1:14" ht="63" x14ac:dyDescent="0.25">
      <c r="A26" s="84"/>
      <c r="B26" s="84"/>
      <c r="C26" s="84"/>
      <c r="D26" s="22" t="s">
        <v>34</v>
      </c>
      <c r="E26" s="34">
        <f t="shared" si="1"/>
        <v>21266.811000000002</v>
      </c>
      <c r="F26" s="36">
        <v>2050</v>
      </c>
      <c r="G26" s="36">
        <v>2334</v>
      </c>
      <c r="H26" s="36">
        <v>2400</v>
      </c>
      <c r="I26" s="36">
        <v>2225</v>
      </c>
      <c r="J26" s="36">
        <v>3181</v>
      </c>
      <c r="K26" s="54">
        <v>3767.221</v>
      </c>
      <c r="L26" s="54">
        <v>5309.59</v>
      </c>
      <c r="M26" s="54">
        <v>0</v>
      </c>
      <c r="N26" s="54">
        <v>0</v>
      </c>
    </row>
    <row r="27" spans="1:14" ht="91.15" customHeight="1" x14ac:dyDescent="0.25">
      <c r="A27" s="84"/>
      <c r="B27" s="84"/>
      <c r="C27" s="84"/>
      <c r="D27" s="22" t="s">
        <v>35</v>
      </c>
      <c r="E27" s="34">
        <f t="shared" si="1"/>
        <v>0</v>
      </c>
      <c r="F27" s="23">
        <v>0</v>
      </c>
      <c r="G27" s="23">
        <v>0</v>
      </c>
      <c r="H27" s="23">
        <v>0</v>
      </c>
      <c r="I27" s="23">
        <v>0</v>
      </c>
      <c r="J27" s="23">
        <v>0</v>
      </c>
      <c r="K27" s="23">
        <v>0</v>
      </c>
      <c r="L27" s="23">
        <v>0</v>
      </c>
      <c r="M27" s="23">
        <v>0</v>
      </c>
      <c r="N27" s="23">
        <v>0</v>
      </c>
    </row>
    <row r="28" spans="1:14" ht="63" x14ac:dyDescent="0.25">
      <c r="A28" s="84"/>
      <c r="B28" s="84"/>
      <c r="C28" s="84"/>
      <c r="D28" s="22" t="s">
        <v>36</v>
      </c>
      <c r="E28" s="34">
        <f t="shared" si="1"/>
        <v>0</v>
      </c>
      <c r="F28" s="23">
        <v>0</v>
      </c>
      <c r="G28" s="23">
        <v>0</v>
      </c>
      <c r="H28" s="23">
        <v>0</v>
      </c>
      <c r="I28" s="23">
        <v>0</v>
      </c>
      <c r="J28" s="23">
        <v>0</v>
      </c>
      <c r="K28" s="23">
        <v>0</v>
      </c>
      <c r="L28" s="23">
        <v>0</v>
      </c>
      <c r="M28" s="23">
        <v>0</v>
      </c>
      <c r="N28" s="23">
        <v>0</v>
      </c>
    </row>
    <row r="29" spans="1:14" ht="78.75" x14ac:dyDescent="0.25">
      <c r="A29" s="84"/>
      <c r="B29" s="84"/>
      <c r="C29" s="84"/>
      <c r="D29" s="22" t="s">
        <v>37</v>
      </c>
      <c r="E29" s="34">
        <f t="shared" si="1"/>
        <v>0</v>
      </c>
      <c r="F29" s="23">
        <v>0</v>
      </c>
      <c r="G29" s="23">
        <v>0</v>
      </c>
      <c r="H29" s="23">
        <v>0</v>
      </c>
      <c r="I29" s="23">
        <v>0</v>
      </c>
      <c r="J29" s="23">
        <v>0</v>
      </c>
      <c r="K29" s="23">
        <v>0</v>
      </c>
      <c r="L29" s="23">
        <v>0</v>
      </c>
      <c r="M29" s="23">
        <v>0</v>
      </c>
      <c r="N29" s="23">
        <v>0</v>
      </c>
    </row>
    <row r="30" spans="1:14" ht="47.25" x14ac:dyDescent="0.25">
      <c r="A30" s="85"/>
      <c r="B30" s="85"/>
      <c r="C30" s="85"/>
      <c r="D30" s="22" t="s">
        <v>38</v>
      </c>
      <c r="E30" s="34">
        <f t="shared" si="1"/>
        <v>7800</v>
      </c>
      <c r="F30" s="52">
        <v>2000</v>
      </c>
      <c r="G30" s="52">
        <v>1800</v>
      </c>
      <c r="H30" s="52">
        <v>2000</v>
      </c>
      <c r="I30" s="52">
        <v>2000</v>
      </c>
      <c r="J30" s="52">
        <v>0</v>
      </c>
      <c r="K30" s="52">
        <v>0</v>
      </c>
      <c r="L30" s="52">
        <v>0</v>
      </c>
      <c r="M30" s="52">
        <v>0</v>
      </c>
      <c r="N30" s="52">
        <v>0</v>
      </c>
    </row>
    <row r="31" spans="1:14" ht="20.45" customHeight="1" x14ac:dyDescent="0.25">
      <c r="A31" s="86" t="s">
        <v>46</v>
      </c>
      <c r="B31" s="86" t="s">
        <v>75</v>
      </c>
      <c r="C31" s="86" t="s">
        <v>73</v>
      </c>
      <c r="D31" s="24" t="s">
        <v>39</v>
      </c>
      <c r="E31" s="39">
        <f t="shared" si="1"/>
        <v>2376.9</v>
      </c>
      <c r="F31" s="25">
        <f>F32+F33+F34+F35+F36</f>
        <v>250</v>
      </c>
      <c r="G31" s="25">
        <f t="shared" ref="G31" si="18">G32+G33+G34+G35+G36</f>
        <v>250</v>
      </c>
      <c r="H31" s="25">
        <f t="shared" ref="H31" si="19">H32+H33+H34+H35+H36</f>
        <v>250</v>
      </c>
      <c r="I31" s="25">
        <f t="shared" ref="I31" si="20">I32+I33+I34+I35+I36</f>
        <v>250</v>
      </c>
      <c r="J31" s="25">
        <f t="shared" ref="J31" si="21">J32+J33+J34+J35+J36</f>
        <v>350</v>
      </c>
      <c r="K31" s="25">
        <f t="shared" ref="K31:N31" si="22">K32+K33+K34+K35+K36</f>
        <v>576.9</v>
      </c>
      <c r="L31" s="25">
        <f t="shared" si="22"/>
        <v>450</v>
      </c>
      <c r="M31" s="25">
        <f t="shared" si="22"/>
        <v>0</v>
      </c>
      <c r="N31" s="25">
        <f t="shared" si="22"/>
        <v>0</v>
      </c>
    </row>
    <row r="32" spans="1:14" ht="63" x14ac:dyDescent="0.25">
      <c r="A32" s="87"/>
      <c r="B32" s="87"/>
      <c r="C32" s="87"/>
      <c r="D32" s="26" t="s">
        <v>34</v>
      </c>
      <c r="E32" s="39">
        <f t="shared" si="1"/>
        <v>2376.9</v>
      </c>
      <c r="F32" s="40">
        <f>F38</f>
        <v>250</v>
      </c>
      <c r="G32" s="40">
        <f t="shared" ref="G32:I32" si="23">G38</f>
        <v>250</v>
      </c>
      <c r="H32" s="40">
        <f t="shared" si="23"/>
        <v>250</v>
      </c>
      <c r="I32" s="40">
        <f t="shared" si="23"/>
        <v>250</v>
      </c>
      <c r="J32" s="40">
        <f>J38</f>
        <v>350</v>
      </c>
      <c r="K32" s="40">
        <v>576.9</v>
      </c>
      <c r="L32" s="40">
        <f>L38</f>
        <v>450</v>
      </c>
      <c r="M32" s="40">
        <f t="shared" ref="M32:N32" si="24">M38</f>
        <v>0</v>
      </c>
      <c r="N32" s="40">
        <f t="shared" si="24"/>
        <v>0</v>
      </c>
    </row>
    <row r="33" spans="1:14" ht="74.45" customHeight="1" x14ac:dyDescent="0.25">
      <c r="A33" s="87"/>
      <c r="B33" s="87"/>
      <c r="C33" s="87"/>
      <c r="D33" s="26" t="s">
        <v>35</v>
      </c>
      <c r="E33" s="39">
        <f t="shared" si="1"/>
        <v>0</v>
      </c>
      <c r="F33" s="40">
        <f>F39</f>
        <v>0</v>
      </c>
      <c r="G33" s="40">
        <f t="shared" ref="G33:N33" si="25">G39</f>
        <v>0</v>
      </c>
      <c r="H33" s="40">
        <f t="shared" si="25"/>
        <v>0</v>
      </c>
      <c r="I33" s="40">
        <f t="shared" si="25"/>
        <v>0</v>
      </c>
      <c r="J33" s="40">
        <f t="shared" si="25"/>
        <v>0</v>
      </c>
      <c r="K33" s="40">
        <f t="shared" si="25"/>
        <v>0</v>
      </c>
      <c r="L33" s="40">
        <f t="shared" si="25"/>
        <v>0</v>
      </c>
      <c r="M33" s="40">
        <f t="shared" si="25"/>
        <v>0</v>
      </c>
      <c r="N33" s="40">
        <f t="shared" si="25"/>
        <v>0</v>
      </c>
    </row>
    <row r="34" spans="1:14" ht="55.9" customHeight="1" x14ac:dyDescent="0.25">
      <c r="A34" s="87"/>
      <c r="B34" s="87"/>
      <c r="C34" s="87"/>
      <c r="D34" s="26" t="s">
        <v>36</v>
      </c>
      <c r="E34" s="39">
        <f t="shared" si="1"/>
        <v>0</v>
      </c>
      <c r="F34" s="40">
        <f t="shared" ref="F34:N36" si="26">F40</f>
        <v>0</v>
      </c>
      <c r="G34" s="40">
        <f t="shared" si="26"/>
        <v>0</v>
      </c>
      <c r="H34" s="40">
        <f t="shared" si="26"/>
        <v>0</v>
      </c>
      <c r="I34" s="40">
        <f t="shared" si="26"/>
        <v>0</v>
      </c>
      <c r="J34" s="40">
        <f t="shared" si="26"/>
        <v>0</v>
      </c>
      <c r="K34" s="40">
        <f t="shared" si="26"/>
        <v>0</v>
      </c>
      <c r="L34" s="40">
        <f t="shared" si="26"/>
        <v>0</v>
      </c>
      <c r="M34" s="40">
        <f t="shared" si="26"/>
        <v>0</v>
      </c>
      <c r="N34" s="40">
        <f t="shared" si="26"/>
        <v>0</v>
      </c>
    </row>
    <row r="35" spans="1:14" ht="78.75" x14ac:dyDescent="0.25">
      <c r="A35" s="87"/>
      <c r="B35" s="87"/>
      <c r="C35" s="87"/>
      <c r="D35" s="26" t="s">
        <v>37</v>
      </c>
      <c r="E35" s="39">
        <f t="shared" si="1"/>
        <v>0</v>
      </c>
      <c r="F35" s="40">
        <f t="shared" si="26"/>
        <v>0</v>
      </c>
      <c r="G35" s="40">
        <f t="shared" si="26"/>
        <v>0</v>
      </c>
      <c r="H35" s="40">
        <f t="shared" si="26"/>
        <v>0</v>
      </c>
      <c r="I35" s="40">
        <f t="shared" si="26"/>
        <v>0</v>
      </c>
      <c r="J35" s="40">
        <f t="shared" si="26"/>
        <v>0</v>
      </c>
      <c r="K35" s="40">
        <f t="shared" si="26"/>
        <v>0</v>
      </c>
      <c r="L35" s="40">
        <f t="shared" si="26"/>
        <v>0</v>
      </c>
      <c r="M35" s="40">
        <f t="shared" si="26"/>
        <v>0</v>
      </c>
      <c r="N35" s="40">
        <f t="shared" si="26"/>
        <v>0</v>
      </c>
    </row>
    <row r="36" spans="1:14" ht="47.25" x14ac:dyDescent="0.25">
      <c r="A36" s="88"/>
      <c r="B36" s="88"/>
      <c r="C36" s="88"/>
      <c r="D36" s="26" t="s">
        <v>38</v>
      </c>
      <c r="E36" s="39">
        <f t="shared" si="1"/>
        <v>0</v>
      </c>
      <c r="F36" s="40">
        <f t="shared" si="26"/>
        <v>0</v>
      </c>
      <c r="G36" s="40">
        <f t="shared" si="26"/>
        <v>0</v>
      </c>
      <c r="H36" s="40">
        <f t="shared" si="26"/>
        <v>0</v>
      </c>
      <c r="I36" s="40">
        <f t="shared" si="26"/>
        <v>0</v>
      </c>
      <c r="J36" s="40">
        <f t="shared" si="26"/>
        <v>0</v>
      </c>
      <c r="K36" s="40">
        <f t="shared" si="26"/>
        <v>0</v>
      </c>
      <c r="L36" s="40">
        <f t="shared" si="26"/>
        <v>0</v>
      </c>
      <c r="M36" s="40">
        <f t="shared" si="26"/>
        <v>0</v>
      </c>
      <c r="N36" s="40">
        <f t="shared" si="26"/>
        <v>0</v>
      </c>
    </row>
    <row r="37" spans="1:14" ht="15.6" customHeight="1" x14ac:dyDescent="0.25">
      <c r="A37" s="83" t="s">
        <v>45</v>
      </c>
      <c r="B37" s="83" t="s">
        <v>76</v>
      </c>
      <c r="C37" s="83" t="s">
        <v>73</v>
      </c>
      <c r="D37" s="21" t="s">
        <v>39</v>
      </c>
      <c r="E37" s="32">
        <f t="shared" si="1"/>
        <v>2376.9</v>
      </c>
      <c r="F37" s="38">
        <f>F38+F39+F40+F41+F42</f>
        <v>250</v>
      </c>
      <c r="G37" s="38">
        <f t="shared" ref="G37" si="27">G38+G39+G40+G41+G42</f>
        <v>250</v>
      </c>
      <c r="H37" s="38">
        <f t="shared" ref="H37" si="28">H38+H39+H40+H41+H42</f>
        <v>250</v>
      </c>
      <c r="I37" s="38">
        <f t="shared" ref="I37" si="29">I38+I39+I40+I41+I42</f>
        <v>250</v>
      </c>
      <c r="J37" s="38">
        <f>J38</f>
        <v>350</v>
      </c>
      <c r="K37" s="38">
        <f t="shared" ref="K37:N37" si="30">K38+K39+K40+K41+K42</f>
        <v>576.9</v>
      </c>
      <c r="L37" s="38">
        <f t="shared" si="30"/>
        <v>450</v>
      </c>
      <c r="M37" s="38">
        <f t="shared" si="30"/>
        <v>0</v>
      </c>
      <c r="N37" s="38">
        <f t="shared" si="30"/>
        <v>0</v>
      </c>
    </row>
    <row r="38" spans="1:14" ht="63" x14ac:dyDescent="0.25">
      <c r="A38" s="84"/>
      <c r="B38" s="84"/>
      <c r="C38" s="84"/>
      <c r="D38" s="22" t="s">
        <v>34</v>
      </c>
      <c r="E38" s="32">
        <f t="shared" si="1"/>
        <v>2376.9</v>
      </c>
      <c r="F38" s="51">
        <v>250</v>
      </c>
      <c r="G38" s="51">
        <v>250</v>
      </c>
      <c r="H38" s="33">
        <v>250</v>
      </c>
      <c r="I38" s="33">
        <v>250</v>
      </c>
      <c r="J38" s="53">
        <v>350</v>
      </c>
      <c r="K38" s="55">
        <v>576.9</v>
      </c>
      <c r="L38" s="55">
        <v>450</v>
      </c>
      <c r="M38" s="55"/>
      <c r="N38" s="55"/>
    </row>
    <row r="39" spans="1:14" ht="94.5" x14ac:dyDescent="0.25">
      <c r="A39" s="84"/>
      <c r="B39" s="84"/>
      <c r="C39" s="84"/>
      <c r="D39" s="22" t="s">
        <v>35</v>
      </c>
      <c r="E39" s="32">
        <f t="shared" si="1"/>
        <v>0</v>
      </c>
      <c r="F39" s="36">
        <v>0</v>
      </c>
      <c r="G39" s="36">
        <v>0</v>
      </c>
      <c r="H39" s="36">
        <v>0</v>
      </c>
      <c r="I39" s="36">
        <v>0</v>
      </c>
      <c r="J39" s="36">
        <v>0</v>
      </c>
      <c r="K39" s="36">
        <v>0</v>
      </c>
      <c r="L39" s="36">
        <v>0</v>
      </c>
      <c r="M39" s="36">
        <v>0</v>
      </c>
      <c r="N39" s="36">
        <v>0</v>
      </c>
    </row>
    <row r="40" spans="1:14" ht="63" x14ac:dyDescent="0.25">
      <c r="A40" s="84"/>
      <c r="B40" s="84"/>
      <c r="C40" s="84"/>
      <c r="D40" s="22" t="s">
        <v>36</v>
      </c>
      <c r="E40" s="32">
        <f t="shared" si="1"/>
        <v>0</v>
      </c>
      <c r="F40" s="36">
        <v>0</v>
      </c>
      <c r="G40" s="36">
        <v>0</v>
      </c>
      <c r="H40" s="36">
        <v>0</v>
      </c>
      <c r="I40" s="36">
        <v>0</v>
      </c>
      <c r="J40" s="36">
        <v>0</v>
      </c>
      <c r="K40" s="36">
        <v>0</v>
      </c>
      <c r="L40" s="36">
        <v>0</v>
      </c>
      <c r="M40" s="36">
        <v>0</v>
      </c>
      <c r="N40" s="36">
        <v>0</v>
      </c>
    </row>
    <row r="41" spans="1:14" ht="78.75" x14ac:dyDescent="0.25">
      <c r="A41" s="84"/>
      <c r="B41" s="84"/>
      <c r="C41" s="84"/>
      <c r="D41" s="22" t="s">
        <v>37</v>
      </c>
      <c r="E41" s="32">
        <f t="shared" si="1"/>
        <v>0</v>
      </c>
      <c r="F41" s="36">
        <v>0</v>
      </c>
      <c r="G41" s="36">
        <v>0</v>
      </c>
      <c r="H41" s="36">
        <v>0</v>
      </c>
      <c r="I41" s="36">
        <v>0</v>
      </c>
      <c r="J41" s="36">
        <v>0</v>
      </c>
      <c r="K41" s="36">
        <v>0</v>
      </c>
      <c r="L41" s="36">
        <v>0</v>
      </c>
      <c r="M41" s="36">
        <v>0</v>
      </c>
      <c r="N41" s="36">
        <v>0</v>
      </c>
    </row>
    <row r="42" spans="1:14" ht="47.25" x14ac:dyDescent="0.25">
      <c r="A42" s="85"/>
      <c r="B42" s="85"/>
      <c r="C42" s="85"/>
      <c r="D42" s="22" t="s">
        <v>38</v>
      </c>
      <c r="E42" s="32">
        <f t="shared" si="1"/>
        <v>0</v>
      </c>
      <c r="F42" s="36">
        <v>0</v>
      </c>
      <c r="G42" s="36">
        <v>0</v>
      </c>
      <c r="H42" s="36">
        <v>0</v>
      </c>
      <c r="I42" s="36">
        <v>0</v>
      </c>
      <c r="J42" s="36">
        <v>0</v>
      </c>
      <c r="K42" s="36">
        <v>0</v>
      </c>
      <c r="L42" s="36">
        <v>0</v>
      </c>
      <c r="M42" s="36">
        <v>0</v>
      </c>
      <c r="N42" s="36">
        <v>0</v>
      </c>
    </row>
  </sheetData>
  <mergeCells count="26">
    <mergeCell ref="F1:N2"/>
    <mergeCell ref="D5:N5"/>
    <mergeCell ref="D6:N6"/>
    <mergeCell ref="A4:K4"/>
    <mergeCell ref="A5:C5"/>
    <mergeCell ref="A6:C6"/>
    <mergeCell ref="D11:D12"/>
    <mergeCell ref="F11:K11"/>
    <mergeCell ref="C11:C12"/>
    <mergeCell ref="B11:B12"/>
    <mergeCell ref="A11:A12"/>
    <mergeCell ref="A13:A18"/>
    <mergeCell ref="B13:B18"/>
    <mergeCell ref="C13:C18"/>
    <mergeCell ref="A19:A24"/>
    <mergeCell ref="B19:B24"/>
    <mergeCell ref="C19:C24"/>
    <mergeCell ref="C25:C30"/>
    <mergeCell ref="B25:B30"/>
    <mergeCell ref="A25:A30"/>
    <mergeCell ref="A37:A42"/>
    <mergeCell ref="B37:B42"/>
    <mergeCell ref="C37:C42"/>
    <mergeCell ref="A31:A36"/>
    <mergeCell ref="B31:B36"/>
    <mergeCell ref="C31:C36"/>
  </mergeCells>
  <pageMargins left="0.70866141732283472" right="0.70866141732283472" top="0.74803149606299213" bottom="0.74803149606299213" header="0.31496062992125984" footer="0.31496062992125984"/>
  <pageSetup paperSize="9" scale="77" fitToHeight="0" orientation="landscape" r:id="rId1"/>
  <rowBreaks count="3" manualBreakCount="3">
    <brk id="18" max="16383" man="1"/>
    <brk id="24" max="16383" man="1"/>
    <brk id="3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прилож 4</vt:lpstr>
      <vt:lpstr>прилож 2</vt:lpstr>
      <vt:lpstr> приложение 5</vt:lpstr>
      <vt:lpstr>'прилож 2'!Область_печати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2026-02-05T06:05:46Z</dcterms:modified>
</cp:coreProperties>
</file>